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onel\Documents\ASSOCIATION TREFF'LOISIRS\Excel\"/>
    </mc:Choice>
  </mc:AlternateContent>
  <bookViews>
    <workbookView xWindow="-105" yWindow="-105" windowWidth="23250" windowHeight="12450" tabRatio="175"/>
  </bookViews>
  <sheets>
    <sheet name="pourcentag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1" l="1"/>
  <c r="J44" i="1"/>
  <c r="O39" i="1" l="1"/>
  <c r="P27" i="1"/>
  <c r="P28" i="1"/>
  <c r="P29" i="1"/>
  <c r="P30" i="1"/>
  <c r="P31" i="1"/>
  <c r="P32" i="1"/>
  <c r="P33" i="1"/>
  <c r="P34" i="1"/>
  <c r="P35" i="1"/>
  <c r="P36" i="1"/>
  <c r="C39" i="1"/>
  <c r="D39" i="1"/>
  <c r="E39" i="1"/>
  <c r="F39" i="1"/>
  <c r="G39" i="1"/>
  <c r="H39" i="1"/>
  <c r="I39" i="1"/>
  <c r="J39" i="1"/>
  <c r="K39" i="1"/>
  <c r="L39" i="1"/>
  <c r="M39" i="1"/>
  <c r="N39" i="1"/>
  <c r="C38" i="1"/>
  <c r="O27" i="1" l="1"/>
  <c r="I44" i="1" s="1"/>
  <c r="D38" i="1"/>
  <c r="E38" i="1"/>
  <c r="F38" i="1"/>
  <c r="G38" i="1"/>
  <c r="H38" i="1"/>
  <c r="I38" i="1"/>
  <c r="J38" i="1"/>
  <c r="K38" i="1"/>
  <c r="L38" i="1"/>
  <c r="M38" i="1"/>
  <c r="N38" i="1"/>
  <c r="O28" i="1"/>
  <c r="O29" i="1"/>
  <c r="O30" i="1"/>
  <c r="O31" i="1"/>
  <c r="O32" i="1"/>
  <c r="O33" i="1"/>
  <c r="O34" i="1"/>
  <c r="O35" i="1"/>
  <c r="O36" i="1"/>
  <c r="O38" i="1" l="1"/>
</calcChain>
</file>

<file path=xl/sharedStrings.xml><?xml version="1.0" encoding="utf-8"?>
<sst xmlns="http://schemas.openxmlformats.org/spreadsheetml/2006/main" count="68" uniqueCount="33">
  <si>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</si>
  <si>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</si>
  <si>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</si>
  <si>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</si>
  <si>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</si>
  <si>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</si>
  <si>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</si>
  <si>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</si>
  <si>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</si>
  <si>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</si>
  <si>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</si>
  <si>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</si>
  <si>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somme</t>
  </si>
  <si>
    <t>répartition %</t>
  </si>
  <si>
    <t>Haute-Vienne</t>
  </si>
  <si>
    <t>agence LaBorie</t>
  </si>
  <si>
    <t>agence Le Chatenet</t>
  </si>
  <si>
    <t>Corrèze</t>
  </si>
  <si>
    <t>agence Thiers</t>
  </si>
  <si>
    <t>agence Cosnac</t>
  </si>
  <si>
    <t>Vendée</t>
  </si>
  <si>
    <t>agence Luçon</t>
  </si>
  <si>
    <t>agence Fontenay</t>
  </si>
  <si>
    <t>Charente</t>
  </si>
  <si>
    <t>agence Cognac</t>
  </si>
  <si>
    <t>agence Ruffec</t>
  </si>
  <si>
    <t>agence Angoulême</t>
  </si>
  <si>
    <t>Charente Maritime</t>
  </si>
  <si>
    <t>agence Rochefort</t>
  </si>
  <si>
    <t>moyenne</t>
  </si>
  <si>
    <t>évolution %</t>
  </si>
  <si>
    <t>nb d'exclu</t>
  </si>
  <si>
    <t>Suivi du nombre d'exclusivités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</si>
</sst>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24"/>
      <color theme="0"/>
      <name val="Arial Rounded MT Bold"/>
      <family val="2"/>
    </font>
    <font>
      <sz val="11"/>
      <color theme="1"/>
      <name val="Arial Rounded MT Bold"/>
      <family val="2"/>
    </font>
    <font>
      <b/>
      <sz val="11"/>
      <color theme="1"/>
      <name val="Arial Rounded MT Bold"/>
      <family val="2"/>
    </font>
    <font>
      <i/>
      <sz val="11"/>
      <color theme="1"/>
      <name val="Arial Rounded MT Bold"/>
      <family val="2"/>
    </font>
    <font>
      <sz val="12"/>
      <color theme="1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10" fontId="3" fillId="4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5" borderId="3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right" vertical="center"/>
    </xf>
    <xf numFmtId="0" fontId="2" fillId="8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0" fontId="5" fillId="4" borderId="3" xfId="0" applyNumberFormat="1" applyFont="1" applyFill="1" applyBorder="1" applyAlignment="1">
      <alignment horizontal="center" vertical="center"/>
    </xf>
    <xf numFmtId="10" fontId="2" fillId="0" borderId="0" xfId="0" applyNumberFormat="1" applyFont="1"/>
    <xf numFmtId="10" fontId="2" fillId="4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86945</xdr:colOff>
      <xdr:row>17</xdr:row>
      <xdr:rowOff>140664</xdr:rowOff>
    </xdr:from>
    <xdr:to>
      <xdr:col>14</xdr:col>
      <xdr:colOff>775431</xdr:colOff>
      <xdr:row>21</xdr:row>
      <xdr:rowOff>110976</xdr:rowOff>
    </xdr:to>
    <xdr:sp macro="" textlink="">
      <xdr:nvSpPr>
        <xdr:cNvPr id="2" name="Organigramme : Procédé 1">
          <a:extLst>
            <a:ext uri="{FF2B5EF4-FFF2-40B4-BE49-F238E27FC236}">
              <a16:creationId xmlns:a16="http://schemas.microsoft.com/office/drawing/2014/main" id="{D3AEA762-C8CB-4B5D-99ED-93171B21D9C7}"/>
            </a:ext>
          </a:extLst>
        </xdr:cNvPr>
        <xdr:cNvSpPr/>
      </xdr:nvSpPr>
      <xdr:spPr>
        <a:xfrm>
          <a:off x="11393120" y="4322139"/>
          <a:ext cx="2383936" cy="713262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/>
            <a:t>Effectuer</a:t>
          </a:r>
          <a:r>
            <a:rPr lang="fr-FR" sz="1600" baseline="0"/>
            <a:t> les calculs dans TOUTES les cellules grises</a:t>
          </a:r>
          <a:endParaRPr lang="fr-FR" sz="1600"/>
        </a:p>
      </xdr:txBody>
    </xdr:sp>
    <xdr:clientData/>
  </xdr:twoCellAnchor>
  <xdr:twoCellAnchor>
    <xdr:from>
      <xdr:col>13</xdr:col>
      <xdr:colOff>431188</xdr:colOff>
      <xdr:row>10</xdr:row>
      <xdr:rowOff>31103</xdr:rowOff>
    </xdr:from>
    <xdr:to>
      <xdr:col>14</xdr:col>
      <xdr:colOff>653142</xdr:colOff>
      <xdr:row>17</xdr:row>
      <xdr:rowOff>140664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7FAE4FF4-29BA-431C-B556-02FE0A4A44AE}"/>
            </a:ext>
          </a:extLst>
        </xdr:cNvPr>
        <xdr:cNvCxnSpPr>
          <a:stCxn id="2" idx="0"/>
        </xdr:cNvCxnSpPr>
      </xdr:nvCxnSpPr>
      <xdr:spPr>
        <a:xfrm flipV="1">
          <a:off x="12585088" y="2669528"/>
          <a:ext cx="1069679" cy="165261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707572</xdr:colOff>
      <xdr:row>14</xdr:row>
      <xdr:rowOff>241040</xdr:rowOff>
    </xdr:from>
    <xdr:to>
      <xdr:col>13</xdr:col>
      <xdr:colOff>431188</xdr:colOff>
      <xdr:row>17</xdr:row>
      <xdr:rowOff>140664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B47517E-911F-4897-B951-0F6E6E93C283}"/>
            </a:ext>
          </a:extLst>
        </xdr:cNvPr>
        <xdr:cNvCxnSpPr>
          <a:stCxn id="2" idx="0"/>
        </xdr:cNvCxnSpPr>
      </xdr:nvCxnSpPr>
      <xdr:spPr>
        <a:xfrm flipH="1" flipV="1">
          <a:off x="10318297" y="3708140"/>
          <a:ext cx="2266791" cy="613999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101082</xdr:colOff>
      <xdr:row>19</xdr:row>
      <xdr:rowOff>149146</xdr:rowOff>
    </xdr:from>
    <xdr:to>
      <xdr:col>12</xdr:col>
      <xdr:colOff>86945</xdr:colOff>
      <xdr:row>20</xdr:row>
      <xdr:rowOff>77755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D622EBB1-C0C4-4624-BC7C-58D0B3959710}"/>
            </a:ext>
          </a:extLst>
        </xdr:cNvPr>
        <xdr:cNvCxnSpPr>
          <a:stCxn id="2" idx="1"/>
        </xdr:cNvCxnSpPr>
      </xdr:nvCxnSpPr>
      <xdr:spPr>
        <a:xfrm flipH="1">
          <a:off x="9711807" y="4692571"/>
          <a:ext cx="1681313" cy="119109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815327</xdr:colOff>
      <xdr:row>40</xdr:row>
      <xdr:rowOff>140664</xdr:rowOff>
    </xdr:from>
    <xdr:to>
      <xdr:col>13</xdr:col>
      <xdr:colOff>566441</xdr:colOff>
      <xdr:row>44</xdr:row>
      <xdr:rowOff>110976</xdr:rowOff>
    </xdr:to>
    <xdr:sp macro="" textlink="">
      <xdr:nvSpPr>
        <xdr:cNvPr id="10" name="Organigramme : Procédé 9">
          <a:extLst>
            <a:ext uri="{FF2B5EF4-FFF2-40B4-BE49-F238E27FC236}">
              <a16:creationId xmlns:a16="http://schemas.microsoft.com/office/drawing/2014/main" id="{5E9B5BE6-5886-4AEC-9E87-5B42D44B407C}"/>
            </a:ext>
          </a:extLst>
        </xdr:cNvPr>
        <xdr:cNvSpPr/>
      </xdr:nvSpPr>
      <xdr:spPr>
        <a:xfrm>
          <a:off x="10463592" y="9531193"/>
          <a:ext cx="2306055" cy="709901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/>
            <a:t>Effectuer</a:t>
          </a:r>
          <a:r>
            <a:rPr lang="fr-FR" sz="1600" baseline="0"/>
            <a:t> les calculs dans TOUTES les cellules grises</a:t>
          </a:r>
          <a:endParaRPr lang="fr-FR" sz="1600"/>
        </a:p>
      </xdr:txBody>
    </xdr:sp>
    <xdr:clientData/>
  </xdr:twoCellAnchor>
  <xdr:twoCellAnchor>
    <xdr:from>
      <xdr:col>12</xdr:col>
      <xdr:colOff>265061</xdr:colOff>
      <xdr:row>35</xdr:row>
      <xdr:rowOff>156882</xdr:rowOff>
    </xdr:from>
    <xdr:to>
      <xdr:col>14</xdr:col>
      <xdr:colOff>313765</xdr:colOff>
      <xdr:row>40</xdr:row>
      <xdr:rowOff>140664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4C9F2B7C-1329-4DB1-8714-D238EC91F6F4}"/>
            </a:ext>
          </a:extLst>
        </xdr:cNvPr>
        <xdr:cNvCxnSpPr>
          <a:stCxn id="10" idx="0"/>
        </xdr:cNvCxnSpPr>
      </xdr:nvCxnSpPr>
      <xdr:spPr>
        <a:xfrm flipV="1">
          <a:off x="11616620" y="8482853"/>
          <a:ext cx="1751998" cy="10483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461042</xdr:colOff>
      <xdr:row>38</xdr:row>
      <xdr:rowOff>106570</xdr:rowOff>
    </xdr:from>
    <xdr:to>
      <xdr:col>12</xdr:col>
      <xdr:colOff>184658</xdr:colOff>
      <xdr:row>41</xdr:row>
      <xdr:rowOff>95840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15B64991-2038-44F1-97E5-C5103B8DEB94}"/>
            </a:ext>
          </a:extLst>
        </xdr:cNvPr>
        <xdr:cNvCxnSpPr/>
      </xdr:nvCxnSpPr>
      <xdr:spPr>
        <a:xfrm flipH="1" flipV="1">
          <a:off x="9257660" y="9048864"/>
          <a:ext cx="2278557" cy="6168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101083</xdr:colOff>
      <xdr:row>43</xdr:row>
      <xdr:rowOff>0</xdr:rowOff>
    </xdr:from>
    <xdr:to>
      <xdr:col>10</xdr:col>
      <xdr:colOff>784411</xdr:colOff>
      <xdr:row>43</xdr:row>
      <xdr:rowOff>77755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59FAA005-1820-49F4-A33B-38971224E465}"/>
            </a:ext>
          </a:extLst>
        </xdr:cNvPr>
        <xdr:cNvCxnSpPr/>
      </xdr:nvCxnSpPr>
      <xdr:spPr>
        <a:xfrm flipH="1">
          <a:off x="9749348" y="9939618"/>
          <a:ext cx="683328" cy="7775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1311088</xdr:colOff>
      <xdr:row>33</xdr:row>
      <xdr:rowOff>221876</xdr:rowOff>
    </xdr:from>
    <xdr:to>
      <xdr:col>18</xdr:col>
      <xdr:colOff>753035</xdr:colOff>
      <xdr:row>43</xdr:row>
      <xdr:rowOff>96369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12B1FCDC-5178-DF7E-1F7B-AD1F3616F6E1}"/>
            </a:ext>
          </a:extLst>
        </xdr:cNvPr>
        <xdr:cNvSpPr txBox="1"/>
      </xdr:nvSpPr>
      <xdr:spPr>
        <a:xfrm>
          <a:off x="16439029" y="8077200"/>
          <a:ext cx="2781300" cy="1958787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>
              <a:solidFill>
                <a:srgbClr val="FF0000"/>
              </a:solidFill>
            </a:rPr>
            <a:t>Dans les cellules grises de la colonne </a:t>
          </a:r>
          <a:r>
            <a:rPr lang="fr-FR" sz="1200" b="1">
              <a:solidFill>
                <a:srgbClr val="FF0000"/>
              </a:solidFill>
            </a:rPr>
            <a:t>"O"</a:t>
          </a:r>
          <a:r>
            <a:rPr lang="fr-FR" sz="1200" b="0">
              <a:solidFill>
                <a:srgbClr val="FF0000"/>
              </a:solidFill>
            </a:rPr>
            <a:t>,</a:t>
          </a:r>
          <a:r>
            <a:rPr lang="fr-FR" sz="1200" b="0" baseline="0">
              <a:solidFill>
                <a:srgbClr val="FF0000"/>
              </a:solidFill>
            </a:rPr>
            <a:t> il faut faire la somme des nombres de la ligne correspondante, exemple : la formule se trouvant en cellule </a:t>
          </a:r>
          <a:r>
            <a:rPr lang="fr-FR" sz="1200" b="1" baseline="0">
              <a:solidFill>
                <a:srgbClr val="FF0000"/>
              </a:solidFill>
            </a:rPr>
            <a:t>"O27" </a:t>
          </a:r>
          <a:r>
            <a:rPr lang="fr-FR" sz="1200" b="0" baseline="0">
              <a:solidFill>
                <a:srgbClr val="FF0000"/>
              </a:solidFill>
            </a:rPr>
            <a:t>est la suivante =&gt;  </a:t>
          </a:r>
          <a:r>
            <a:rPr lang="fr-FR" sz="1200" b="1" baseline="0">
              <a:solidFill>
                <a:srgbClr val="FF0000"/>
              </a:solidFill>
            </a:rPr>
            <a:t>=SOMME(C4:N4) </a:t>
          </a:r>
          <a:endParaRPr lang="fr-FR" sz="1200" b="0" baseline="0">
            <a:solidFill>
              <a:srgbClr val="FF0000"/>
            </a:solidFill>
          </a:endParaRPr>
        </a:p>
        <a:p>
          <a:r>
            <a:rPr lang="fr-FR" sz="1200" b="0" baseline="0">
              <a:solidFill>
                <a:srgbClr val="FF0000"/>
              </a:solidFill>
            </a:rPr>
            <a:t>Cette opération est à répèter pour toutes les cellulles de </a:t>
          </a:r>
          <a:r>
            <a:rPr lang="fr-FR" sz="1200" b="1" baseline="0">
              <a:solidFill>
                <a:srgbClr val="FF0000"/>
              </a:solidFill>
            </a:rPr>
            <a:t>"O5 à "O13"</a:t>
          </a:r>
        </a:p>
        <a:p>
          <a:endParaRPr lang="fr-FR" sz="1200" b="1" baseline="0">
            <a:solidFill>
              <a:srgbClr val="FF0000"/>
            </a:solidFill>
          </a:endParaRPr>
        </a:p>
        <a:p>
          <a:r>
            <a:rPr lang="fr-FR" sz="1200" b="1" baseline="0">
              <a:solidFill>
                <a:schemeClr val="accent6">
                  <a:lumMod val="75000"/>
                </a:schemeClr>
              </a:solidFill>
            </a:rPr>
            <a:t>Idem pour la cellule "O16"</a:t>
          </a:r>
          <a:endParaRPr lang="fr-FR" sz="12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14</xdr:col>
      <xdr:colOff>717176</xdr:colOff>
      <xdr:row>26</xdr:row>
      <xdr:rowOff>112059</xdr:rowOff>
    </xdr:from>
    <xdr:to>
      <xdr:col>16</xdr:col>
      <xdr:colOff>1311088</xdr:colOff>
      <xdr:row>38</xdr:row>
      <xdr:rowOff>114300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8909D91D-6953-778F-262F-20C951D873B1}"/>
            </a:ext>
          </a:extLst>
        </xdr:cNvPr>
        <xdr:cNvCxnSpPr>
          <a:stCxn id="6" idx="1"/>
        </xdr:cNvCxnSpPr>
      </xdr:nvCxnSpPr>
      <xdr:spPr>
        <a:xfrm flipH="1" flipV="1">
          <a:off x="13872882" y="6320118"/>
          <a:ext cx="2566147" cy="2736476"/>
        </a:xfrm>
        <a:prstGeom prst="straightConnector1">
          <a:avLst/>
        </a:prstGeom>
        <a:ln w="254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560294</xdr:colOff>
      <xdr:row>38</xdr:row>
      <xdr:rowOff>190500</xdr:rowOff>
    </xdr:from>
    <xdr:to>
      <xdr:col>16</xdr:col>
      <xdr:colOff>1286437</xdr:colOff>
      <xdr:row>42</xdr:row>
      <xdr:rowOff>20171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1C45E818-F42A-214A-0D75-79498C5EED9D}"/>
            </a:ext>
          </a:extLst>
        </xdr:cNvPr>
        <xdr:cNvCxnSpPr/>
      </xdr:nvCxnSpPr>
      <xdr:spPr>
        <a:xfrm flipH="1" flipV="1">
          <a:off x="13615147" y="9132794"/>
          <a:ext cx="2395819" cy="636495"/>
        </a:xfrm>
        <a:prstGeom prst="straightConnector1">
          <a:avLst/>
        </a:prstGeom>
        <a:ln w="254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44823</xdr:colOff>
      <xdr:row>46</xdr:row>
      <xdr:rowOff>143435</xdr:rowOff>
    </xdr:from>
    <xdr:to>
      <xdr:col>15</xdr:col>
      <xdr:colOff>197223</xdr:colOff>
      <xdr:row>51</xdr:row>
      <xdr:rowOff>123265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9FFD2CC9-88E7-34D1-262B-9CA88239B561}"/>
            </a:ext>
          </a:extLst>
        </xdr:cNvPr>
        <xdr:cNvSpPr txBox="1"/>
      </xdr:nvSpPr>
      <xdr:spPr>
        <a:xfrm>
          <a:off x="11396382" y="10632141"/>
          <a:ext cx="2539253" cy="8763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Dans la colonne </a:t>
          </a:r>
          <a:r>
            <a:rPr lang="fr-FR" sz="1100" b="1"/>
            <a:t>"C16"</a:t>
          </a:r>
          <a:r>
            <a:rPr lang="fr-FR" sz="1100"/>
            <a:t> il faut faire la moyenne </a:t>
          </a:r>
          <a:r>
            <a:rPr lang="fr-FR" sz="1100" b="0"/>
            <a:t>de tous les nombres de la ligne </a:t>
          </a:r>
          <a:r>
            <a:rPr lang="fr-FR" sz="1100" b="1"/>
            <a:t>"16"</a:t>
          </a:r>
        </a:p>
        <a:p>
          <a:r>
            <a:rPr lang="fr-FR" sz="1100" b="0"/>
            <a:t>La formule est : </a:t>
          </a:r>
          <a:r>
            <a:rPr lang="fr-FR" sz="1100" b="1"/>
            <a:t>=MOYENNE(O16/$O$16)</a:t>
          </a:r>
        </a:p>
      </xdr:txBody>
    </xdr:sp>
    <xdr:clientData/>
  </xdr:twoCellAnchor>
  <xdr:twoCellAnchor>
    <xdr:from>
      <xdr:col>2</xdr:col>
      <xdr:colOff>593913</xdr:colOff>
      <xdr:row>38</xdr:row>
      <xdr:rowOff>179295</xdr:rowOff>
    </xdr:from>
    <xdr:to>
      <xdr:col>12</xdr:col>
      <xdr:colOff>44823</xdr:colOff>
      <xdr:row>49</xdr:row>
      <xdr:rowOff>43703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3AB4E533-A416-FA20-2DD1-1CC438D942CE}"/>
            </a:ext>
          </a:extLst>
        </xdr:cNvPr>
        <xdr:cNvCxnSpPr>
          <a:stCxn id="19" idx="1"/>
        </xdr:cNvCxnSpPr>
      </xdr:nvCxnSpPr>
      <xdr:spPr>
        <a:xfrm flipH="1" flipV="1">
          <a:off x="3429001" y="9121589"/>
          <a:ext cx="7967381" cy="1948702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47</xdr:row>
      <xdr:rowOff>35859</xdr:rowOff>
    </xdr:from>
    <xdr:to>
      <xdr:col>10</xdr:col>
      <xdr:colOff>259976</xdr:colOff>
      <xdr:row>71</xdr:row>
      <xdr:rowOff>145676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B57BF4F3-A738-D55B-0EAA-966EBB546D72}"/>
            </a:ext>
          </a:extLst>
        </xdr:cNvPr>
        <xdr:cNvSpPr txBox="1"/>
      </xdr:nvSpPr>
      <xdr:spPr>
        <a:xfrm>
          <a:off x="6241676" y="10703859"/>
          <a:ext cx="3767418" cy="4412876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Dans cette cellule il faut faire un calcul</a:t>
          </a:r>
          <a:r>
            <a:rPr lang="fr-FR" sz="1100" baseline="0"/>
            <a:t> de pourcentage pour connaitre l'évolution entre l'année 2022 et 2023, La formule est donc : </a:t>
          </a:r>
          <a:r>
            <a:rPr lang="fr-FR" sz="1100" b="1" baseline="0"/>
            <a:t>=(I44-H44)/H44</a:t>
          </a:r>
          <a:br>
            <a:rPr lang="fr-FR" sz="1100" b="1" baseline="0"/>
          </a:br>
          <a:r>
            <a:rPr lang="fr-FR" sz="1100" b="0" baseline="0"/>
            <a:t>puis il faut mettre le format </a:t>
          </a:r>
          <a:r>
            <a:rPr lang="fr-FR" sz="1100" b="1" baseline="0"/>
            <a:t>"pourcentage" </a:t>
          </a:r>
          <a:r>
            <a:rPr lang="fr-FR" sz="1100" b="0" baseline="0"/>
            <a:t>comme suit : on fait un clic droit sur la souris, ce qui donne ceci : </a:t>
          </a:r>
        </a:p>
        <a:p>
          <a:r>
            <a:rPr lang="fr-FR" sz="1100" b="0" baseline="0"/>
            <a:t>Ensuite clic gauche de la souris sur </a:t>
          </a:r>
          <a:r>
            <a:rPr lang="fr-FR" sz="1100" b="1" baseline="0"/>
            <a:t>"Format cellulle"</a:t>
          </a:r>
        </a:p>
        <a:p>
          <a:r>
            <a:rPr lang="fr-FR" sz="1100" b="0" baseline="0"/>
            <a:t>Et là, il faut choisir </a:t>
          </a:r>
          <a:r>
            <a:rPr lang="fr-FR" sz="1100" b="1" baseline="0"/>
            <a:t>"Pourcentage"</a:t>
          </a:r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r>
            <a:rPr lang="fr-FR" sz="1100" b="0" baseline="0"/>
            <a:t>Ensuite, clic gauche sur </a:t>
          </a:r>
          <a:r>
            <a:rPr lang="fr-FR" sz="1100" b="1" baseline="0"/>
            <a:t>"OK"</a:t>
          </a:r>
        </a:p>
        <a:p>
          <a:r>
            <a:rPr lang="fr-FR" sz="1100" b="0" baseline="0"/>
            <a:t>Et, dans ce cas le résultat sera : </a:t>
          </a:r>
          <a:r>
            <a:rPr lang="fr-FR" sz="1100" b="1" baseline="0"/>
            <a:t>4,03%</a:t>
          </a:r>
          <a:endParaRPr lang="fr-FR" sz="1100" b="1"/>
        </a:p>
      </xdr:txBody>
    </xdr:sp>
    <xdr:clientData/>
  </xdr:twoCellAnchor>
  <xdr:twoCellAnchor editAs="oneCell">
    <xdr:from>
      <xdr:col>10</xdr:col>
      <xdr:colOff>439271</xdr:colOff>
      <xdr:row>52</xdr:row>
      <xdr:rowOff>80110</xdr:rowOff>
    </xdr:from>
    <xdr:to>
      <xdr:col>12</xdr:col>
      <xdr:colOff>277906</xdr:colOff>
      <xdr:row>75</xdr:row>
      <xdr:rowOff>40367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19A63F4E-328C-A6CD-58BF-323DDCFAF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16989" y="11608722"/>
          <a:ext cx="1577788" cy="4084021"/>
        </a:xfrm>
        <a:prstGeom prst="rect">
          <a:avLst/>
        </a:prstGeom>
      </xdr:spPr>
    </xdr:pic>
    <xdr:clientData/>
  </xdr:twoCellAnchor>
  <xdr:twoCellAnchor>
    <xdr:from>
      <xdr:col>9</xdr:col>
      <xdr:colOff>336176</xdr:colOff>
      <xdr:row>51</xdr:row>
      <xdr:rowOff>145677</xdr:rowOff>
    </xdr:from>
    <xdr:to>
      <xdr:col>10</xdr:col>
      <xdr:colOff>502023</xdr:colOff>
      <xdr:row>54</xdr:row>
      <xdr:rowOff>26894</xdr:rowOff>
    </xdr:to>
    <xdr:cxnSp macro="">
      <xdr:nvCxnSpPr>
        <xdr:cNvPr id="25" name="Connecteur droit avec flèche 24">
          <a:extLst>
            <a:ext uri="{FF2B5EF4-FFF2-40B4-BE49-F238E27FC236}">
              <a16:creationId xmlns:a16="http://schemas.microsoft.com/office/drawing/2014/main" id="{C4C1A6B0-ACD2-90DE-D598-B3D4ABE923E9}"/>
            </a:ext>
          </a:extLst>
        </xdr:cNvPr>
        <xdr:cNvCxnSpPr/>
      </xdr:nvCxnSpPr>
      <xdr:spPr>
        <a:xfrm>
          <a:off x="9132794" y="11530853"/>
          <a:ext cx="1118347" cy="4191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544605</xdr:colOff>
      <xdr:row>52</xdr:row>
      <xdr:rowOff>177053</xdr:rowOff>
    </xdr:from>
    <xdr:to>
      <xdr:col>11</xdr:col>
      <xdr:colOff>190500</xdr:colOff>
      <xdr:row>71</xdr:row>
      <xdr:rowOff>11206</xdr:rowOff>
    </xdr:to>
    <xdr:cxnSp macro="">
      <xdr:nvCxnSpPr>
        <xdr:cNvPr id="27" name="Connecteur droit avec flèche 26">
          <a:extLst>
            <a:ext uri="{FF2B5EF4-FFF2-40B4-BE49-F238E27FC236}">
              <a16:creationId xmlns:a16="http://schemas.microsoft.com/office/drawing/2014/main" id="{236E9846-8E39-BE43-9BE4-61B78ECE43FC}"/>
            </a:ext>
          </a:extLst>
        </xdr:cNvPr>
        <xdr:cNvCxnSpPr/>
      </xdr:nvCxnSpPr>
      <xdr:spPr>
        <a:xfrm>
          <a:off x="9341223" y="11741524"/>
          <a:ext cx="1450042" cy="324074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349622</xdr:colOff>
      <xdr:row>52</xdr:row>
      <xdr:rowOff>8964</xdr:rowOff>
    </xdr:from>
    <xdr:to>
      <xdr:col>12</xdr:col>
      <xdr:colOff>340658</xdr:colOff>
      <xdr:row>75</xdr:row>
      <xdr:rowOff>107577</xdr:rowOff>
    </xdr:to>
    <xdr:sp macro="" textlink="">
      <xdr:nvSpPr>
        <xdr:cNvPr id="28" name="Rectangle : coins arrondis 27">
          <a:extLst>
            <a:ext uri="{FF2B5EF4-FFF2-40B4-BE49-F238E27FC236}">
              <a16:creationId xmlns:a16="http://schemas.microsoft.com/office/drawing/2014/main" id="{30587AA5-E3B6-16EA-728C-542DA6A3E5F5}"/>
            </a:ext>
          </a:extLst>
        </xdr:cNvPr>
        <xdr:cNvSpPr/>
      </xdr:nvSpPr>
      <xdr:spPr>
        <a:xfrm>
          <a:off x="10327340" y="11537576"/>
          <a:ext cx="1730189" cy="4222377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105336</xdr:colOff>
      <xdr:row>54</xdr:row>
      <xdr:rowOff>125506</xdr:rowOff>
    </xdr:from>
    <xdr:to>
      <xdr:col>9</xdr:col>
      <xdr:colOff>403800</xdr:colOff>
      <xdr:row>69</xdr:row>
      <xdr:rowOff>33617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C68EBB71-5763-B761-AE58-2A8B7CC34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7012" y="12048565"/>
          <a:ext cx="2853406" cy="2597523"/>
        </a:xfrm>
        <a:prstGeom prst="rect">
          <a:avLst/>
        </a:prstGeom>
      </xdr:spPr>
    </xdr:pic>
    <xdr:clientData/>
  </xdr:twoCellAnchor>
  <xdr:twoCellAnchor>
    <xdr:from>
      <xdr:col>6</xdr:col>
      <xdr:colOff>82923</xdr:colOff>
      <xdr:row>54</xdr:row>
      <xdr:rowOff>85165</xdr:rowOff>
    </xdr:from>
    <xdr:to>
      <xdr:col>9</xdr:col>
      <xdr:colOff>441512</xdr:colOff>
      <xdr:row>69</xdr:row>
      <xdr:rowOff>94129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87F0E305-7621-1762-5872-D8F34DCA0F47}"/>
            </a:ext>
          </a:extLst>
        </xdr:cNvPr>
        <xdr:cNvSpPr/>
      </xdr:nvSpPr>
      <xdr:spPr>
        <a:xfrm>
          <a:off x="6324599" y="12008224"/>
          <a:ext cx="2913531" cy="2698376"/>
        </a:xfrm>
        <a:prstGeom prst="rect">
          <a:avLst/>
        </a:prstGeom>
        <a:noFill/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558054</xdr:colOff>
      <xdr:row>54</xdr:row>
      <xdr:rowOff>33617</xdr:rowOff>
    </xdr:from>
    <xdr:to>
      <xdr:col>7</xdr:col>
      <xdr:colOff>762000</xdr:colOff>
      <xdr:row>59</xdr:row>
      <xdr:rowOff>150158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B7685296-3F76-CC4C-8428-2E9E6A057E25}"/>
            </a:ext>
          </a:extLst>
        </xdr:cNvPr>
        <xdr:cNvCxnSpPr/>
      </xdr:nvCxnSpPr>
      <xdr:spPr>
        <a:xfrm flipH="1">
          <a:off x="6799730" y="11956676"/>
          <a:ext cx="1055594" cy="101301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735106</xdr:colOff>
      <xdr:row>68</xdr:row>
      <xdr:rowOff>125506</xdr:rowOff>
    </xdr:from>
    <xdr:to>
      <xdr:col>8</xdr:col>
      <xdr:colOff>295836</xdr:colOff>
      <xdr:row>70</xdr:row>
      <xdr:rowOff>35859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CB72B8B-BEF2-4A22-AD3C-742D6E5955B7}"/>
            </a:ext>
          </a:extLst>
        </xdr:cNvPr>
        <xdr:cNvCxnSpPr/>
      </xdr:nvCxnSpPr>
      <xdr:spPr>
        <a:xfrm flipV="1">
          <a:off x="7996518" y="14522824"/>
          <a:ext cx="430306" cy="26894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180414</xdr:colOff>
      <xdr:row>44</xdr:row>
      <xdr:rowOff>1</xdr:rowOff>
    </xdr:from>
    <xdr:to>
      <xdr:col>9</xdr:col>
      <xdr:colOff>448235</xdr:colOff>
      <xdr:row>47</xdr:row>
      <xdr:rowOff>35859</xdr:rowOff>
    </xdr:to>
    <xdr:cxnSp macro="">
      <xdr:nvCxnSpPr>
        <xdr:cNvPr id="37" name="Connecteur droit avec flèche 36">
          <a:extLst>
            <a:ext uri="{FF2B5EF4-FFF2-40B4-BE49-F238E27FC236}">
              <a16:creationId xmlns:a16="http://schemas.microsoft.com/office/drawing/2014/main" id="{5E2FDE2B-0749-D680-8DB2-3AAD45756A54}"/>
            </a:ext>
          </a:extLst>
        </xdr:cNvPr>
        <xdr:cNvCxnSpPr>
          <a:stCxn id="22" idx="0"/>
        </xdr:cNvCxnSpPr>
      </xdr:nvCxnSpPr>
      <xdr:spPr>
        <a:xfrm flipV="1">
          <a:off x="8125385" y="10130119"/>
          <a:ext cx="1119468" cy="57374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661148</xdr:colOff>
      <xdr:row>26</xdr:row>
      <xdr:rowOff>188259</xdr:rowOff>
    </xdr:from>
    <xdr:to>
      <xdr:col>18</xdr:col>
      <xdr:colOff>1187825</xdr:colOff>
      <xdr:row>32</xdr:row>
      <xdr:rowOff>44824</xdr:rowOff>
    </xdr:to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4F3C6C96-335B-45C2-BAD6-DA17D363D209}"/>
            </a:ext>
          </a:extLst>
        </xdr:cNvPr>
        <xdr:cNvSpPr txBox="1"/>
      </xdr:nvSpPr>
      <xdr:spPr>
        <a:xfrm>
          <a:off x="15789089" y="6396318"/>
          <a:ext cx="3866030" cy="1268506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Dans ces cellules il faut faire un calcul</a:t>
          </a:r>
          <a:r>
            <a:rPr lang="fr-FR" sz="1100" baseline="0"/>
            <a:t> de pourcentage pour connaitre la proportion que représente les exclusivitées sur l'ensemble de l'agence. La répartition  se fera donc comme suit :</a:t>
          </a:r>
          <a:endParaRPr lang="fr-FR" sz="1100" b="0" baseline="0"/>
        </a:p>
        <a:p>
          <a:r>
            <a:rPr lang="fr-FR" sz="1100" b="0" baseline="0"/>
            <a:t>=SOMME(O27)/SOMME($O$27:$O$36) et la totalité devra représenter 100% soit =SOMME(P4:P13)</a:t>
          </a:r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endParaRPr lang="fr-FR" sz="1100" b="0" baseline="0"/>
        </a:p>
        <a:p>
          <a:r>
            <a:rPr lang="fr-FR" sz="1100" b="0" baseline="0"/>
            <a:t>Ensuite, clic gauche sur </a:t>
          </a:r>
          <a:r>
            <a:rPr lang="fr-FR" sz="1100" b="1" baseline="0"/>
            <a:t>"OK"</a:t>
          </a:r>
        </a:p>
        <a:p>
          <a:r>
            <a:rPr lang="fr-FR" sz="1100" b="0" baseline="0"/>
            <a:t>Et, dans ce cas le résultat sera : </a:t>
          </a:r>
          <a:r>
            <a:rPr lang="fr-FR" sz="1100" b="1" baseline="0"/>
            <a:t>4,03%</a:t>
          </a:r>
          <a:endParaRPr lang="fr-FR" sz="1100" b="1"/>
        </a:p>
      </xdr:txBody>
    </xdr:sp>
    <xdr:clientData/>
  </xdr:twoCellAnchor>
  <xdr:twoCellAnchor>
    <xdr:from>
      <xdr:col>16</xdr:col>
      <xdr:colOff>24652</xdr:colOff>
      <xdr:row>29</xdr:row>
      <xdr:rowOff>134471</xdr:rowOff>
    </xdr:from>
    <xdr:to>
      <xdr:col>16</xdr:col>
      <xdr:colOff>625288</xdr:colOff>
      <xdr:row>31</xdr:row>
      <xdr:rowOff>143436</xdr:rowOff>
    </xdr:to>
    <xdr:sp macro="" textlink="">
      <xdr:nvSpPr>
        <xdr:cNvPr id="43" name="Flèche : gauche 42">
          <a:extLst>
            <a:ext uri="{FF2B5EF4-FFF2-40B4-BE49-F238E27FC236}">
              <a16:creationId xmlns:a16="http://schemas.microsoft.com/office/drawing/2014/main" id="{9F85C36D-5E47-F3CB-D318-F2778E78EB70}"/>
            </a:ext>
          </a:extLst>
        </xdr:cNvPr>
        <xdr:cNvSpPr/>
      </xdr:nvSpPr>
      <xdr:spPr>
        <a:xfrm>
          <a:off x="15152593" y="7048500"/>
          <a:ext cx="600636" cy="479612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topLeftCell="A4" zoomScale="85" zoomScaleNormal="85" workbookViewId="0">
      <selection activeCell="R56" sqref="R56"/>
    </sheetView>
  </sheetViews>
  <sheetFormatPr baseColWidth="10" defaultColWidth="25" defaultRowHeight="14.25" x14ac:dyDescent="0.2"/>
  <cols>
    <col min="1" max="1" width="21.28515625" style="1" customWidth="1"/>
    <col min="2" max="2" width="21.140625" style="1" bestFit="1" customWidth="1"/>
    <col min="3" max="14" width="12.7109375" style="19" customWidth="1"/>
    <col min="15" max="15" width="10.28515625" style="1" bestFit="1" customWidth="1"/>
    <col min="16" max="16" width="14.7109375" style="1" customWidth="1"/>
    <col min="17" max="16384" width="25" style="1"/>
  </cols>
  <sheetData>
    <row r="1" spans="1:16" ht="38.65" customHeight="1" x14ac:dyDescent="0.2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3" spans="1:16" ht="24.4" customHeight="1" x14ac:dyDescent="0.2">
      <c r="A3" s="2"/>
      <c r="B3" s="3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</row>
    <row r="4" spans="1:16" s="9" customFormat="1" ht="18.95" customHeight="1" x14ac:dyDescent="0.25">
      <c r="A4" s="29" t="s">
        <v>14</v>
      </c>
      <c r="B4" s="5" t="s">
        <v>15</v>
      </c>
      <c r="C4" s="6">
        <v>7</v>
      </c>
      <c r="D4" s="6">
        <v>8</v>
      </c>
      <c r="E4" s="6">
        <v>7</v>
      </c>
      <c r="F4" s="6">
        <v>6</v>
      </c>
      <c r="G4" s="6">
        <v>8</v>
      </c>
      <c r="H4" s="6">
        <v>13</v>
      </c>
      <c r="I4" s="6">
        <v>4</v>
      </c>
      <c r="J4" s="6">
        <v>11</v>
      </c>
      <c r="K4" s="6">
        <v>18</v>
      </c>
      <c r="L4" s="6">
        <v>8</v>
      </c>
      <c r="M4" s="6">
        <v>19</v>
      </c>
      <c r="N4" s="6">
        <v>11</v>
      </c>
      <c r="O4" s="7"/>
      <c r="P4" s="8"/>
    </row>
    <row r="5" spans="1:16" s="9" customFormat="1" ht="18.95" customHeight="1" x14ac:dyDescent="0.25">
      <c r="A5" s="29"/>
      <c r="B5" s="5" t="s">
        <v>16</v>
      </c>
      <c r="C5" s="6">
        <v>16</v>
      </c>
      <c r="D5" s="6">
        <v>16</v>
      </c>
      <c r="E5" s="6">
        <v>18</v>
      </c>
      <c r="F5" s="6">
        <v>18</v>
      </c>
      <c r="G5" s="6">
        <v>6</v>
      </c>
      <c r="H5" s="6">
        <v>11</v>
      </c>
      <c r="I5" s="6">
        <v>7</v>
      </c>
      <c r="J5" s="6">
        <v>18</v>
      </c>
      <c r="K5" s="6">
        <v>15</v>
      </c>
      <c r="L5" s="6">
        <v>7</v>
      </c>
      <c r="M5" s="6">
        <v>16</v>
      </c>
      <c r="N5" s="6">
        <v>11</v>
      </c>
      <c r="O5" s="7"/>
      <c r="P5" s="8"/>
    </row>
    <row r="6" spans="1:16" s="9" customFormat="1" ht="18.95" customHeight="1" x14ac:dyDescent="0.25">
      <c r="A6" s="30" t="s">
        <v>17</v>
      </c>
      <c r="B6" s="10" t="s">
        <v>18</v>
      </c>
      <c r="C6" s="11">
        <v>21</v>
      </c>
      <c r="D6" s="11">
        <v>11</v>
      </c>
      <c r="E6" s="11">
        <v>21</v>
      </c>
      <c r="F6" s="11">
        <v>6</v>
      </c>
      <c r="G6" s="11">
        <v>9</v>
      </c>
      <c r="H6" s="11">
        <v>10</v>
      </c>
      <c r="I6" s="11">
        <v>3</v>
      </c>
      <c r="J6" s="11">
        <v>4</v>
      </c>
      <c r="K6" s="11">
        <v>5</v>
      </c>
      <c r="L6" s="11">
        <v>11</v>
      </c>
      <c r="M6" s="11">
        <v>10</v>
      </c>
      <c r="N6" s="11">
        <v>10</v>
      </c>
      <c r="O6" s="7"/>
      <c r="P6" s="8"/>
    </row>
    <row r="7" spans="1:16" s="9" customFormat="1" ht="18.95" customHeight="1" x14ac:dyDescent="0.25">
      <c r="A7" s="30"/>
      <c r="B7" s="10" t="s">
        <v>19</v>
      </c>
      <c r="C7" s="11">
        <v>22</v>
      </c>
      <c r="D7" s="11">
        <v>15</v>
      </c>
      <c r="E7" s="11">
        <v>9</v>
      </c>
      <c r="F7" s="11">
        <v>9</v>
      </c>
      <c r="G7" s="11">
        <v>11</v>
      </c>
      <c r="H7" s="11">
        <v>7</v>
      </c>
      <c r="I7" s="11">
        <v>14</v>
      </c>
      <c r="J7" s="11">
        <v>8</v>
      </c>
      <c r="K7" s="11">
        <v>21</v>
      </c>
      <c r="L7" s="11">
        <v>20</v>
      </c>
      <c r="M7" s="11">
        <v>21</v>
      </c>
      <c r="N7" s="11">
        <v>5</v>
      </c>
      <c r="O7" s="7"/>
      <c r="P7" s="8"/>
    </row>
    <row r="8" spans="1:16" s="9" customFormat="1" ht="18.95" customHeight="1" x14ac:dyDescent="0.25">
      <c r="A8" s="31" t="s">
        <v>20</v>
      </c>
      <c r="B8" s="12" t="s">
        <v>21</v>
      </c>
      <c r="C8" s="13">
        <v>10</v>
      </c>
      <c r="D8" s="13">
        <v>19</v>
      </c>
      <c r="E8" s="13">
        <v>13</v>
      </c>
      <c r="F8" s="13">
        <v>8</v>
      </c>
      <c r="G8" s="13">
        <v>6</v>
      </c>
      <c r="H8" s="13">
        <v>12</v>
      </c>
      <c r="I8" s="13">
        <v>4</v>
      </c>
      <c r="J8" s="13">
        <v>8</v>
      </c>
      <c r="K8" s="13">
        <v>21</v>
      </c>
      <c r="L8" s="13">
        <v>22</v>
      </c>
      <c r="M8" s="13">
        <v>22</v>
      </c>
      <c r="N8" s="13">
        <v>12</v>
      </c>
      <c r="O8" s="7"/>
      <c r="P8" s="8"/>
    </row>
    <row r="9" spans="1:16" s="9" customFormat="1" ht="18.95" customHeight="1" x14ac:dyDescent="0.25">
      <c r="A9" s="31"/>
      <c r="B9" s="12" t="s">
        <v>22</v>
      </c>
      <c r="C9" s="13">
        <v>19</v>
      </c>
      <c r="D9" s="13">
        <v>12</v>
      </c>
      <c r="E9" s="13">
        <v>11</v>
      </c>
      <c r="F9" s="13">
        <v>7</v>
      </c>
      <c r="G9" s="13">
        <v>4</v>
      </c>
      <c r="H9" s="13">
        <v>13</v>
      </c>
      <c r="I9" s="13">
        <v>16</v>
      </c>
      <c r="J9" s="13">
        <v>12</v>
      </c>
      <c r="K9" s="13">
        <v>4</v>
      </c>
      <c r="L9" s="13">
        <v>8</v>
      </c>
      <c r="M9" s="13">
        <v>12</v>
      </c>
      <c r="N9" s="13">
        <v>9</v>
      </c>
      <c r="O9" s="7"/>
      <c r="P9" s="8"/>
    </row>
    <row r="10" spans="1:16" s="9" customFormat="1" ht="18.95" customHeight="1" x14ac:dyDescent="0.25">
      <c r="A10" s="32" t="s">
        <v>23</v>
      </c>
      <c r="B10" s="14" t="s">
        <v>24</v>
      </c>
      <c r="C10" s="15">
        <v>11</v>
      </c>
      <c r="D10" s="15">
        <v>8</v>
      </c>
      <c r="E10" s="15">
        <v>12</v>
      </c>
      <c r="F10" s="15">
        <v>16</v>
      </c>
      <c r="G10" s="15">
        <v>12</v>
      </c>
      <c r="H10" s="15">
        <v>4</v>
      </c>
      <c r="I10" s="15">
        <v>6</v>
      </c>
      <c r="J10" s="15">
        <v>11</v>
      </c>
      <c r="K10" s="15">
        <v>16</v>
      </c>
      <c r="L10" s="15">
        <v>11</v>
      </c>
      <c r="M10" s="15">
        <v>16</v>
      </c>
      <c r="N10" s="15">
        <v>16</v>
      </c>
      <c r="O10" s="7"/>
      <c r="P10" s="8"/>
    </row>
    <row r="11" spans="1:16" s="9" customFormat="1" ht="18.95" customHeight="1" x14ac:dyDescent="0.25">
      <c r="A11" s="32"/>
      <c r="B11" s="14" t="s">
        <v>25</v>
      </c>
      <c r="C11" s="15">
        <v>10</v>
      </c>
      <c r="D11" s="15">
        <v>9</v>
      </c>
      <c r="E11" s="15">
        <v>12</v>
      </c>
      <c r="F11" s="15">
        <v>10</v>
      </c>
      <c r="G11" s="15">
        <v>7</v>
      </c>
      <c r="H11" s="15">
        <v>15</v>
      </c>
      <c r="I11" s="15">
        <v>8</v>
      </c>
      <c r="J11" s="15">
        <v>18</v>
      </c>
      <c r="K11" s="15">
        <v>10</v>
      </c>
      <c r="L11" s="15">
        <v>17</v>
      </c>
      <c r="M11" s="15">
        <v>15</v>
      </c>
      <c r="N11" s="15">
        <v>16</v>
      </c>
      <c r="O11" s="7"/>
      <c r="P11" s="8"/>
    </row>
    <row r="12" spans="1:16" s="9" customFormat="1" ht="18.95" customHeight="1" x14ac:dyDescent="0.25">
      <c r="A12" s="32"/>
      <c r="B12" s="14" t="s">
        <v>26</v>
      </c>
      <c r="C12" s="15">
        <v>11</v>
      </c>
      <c r="D12" s="15">
        <v>15</v>
      </c>
      <c r="E12" s="15">
        <v>5</v>
      </c>
      <c r="F12" s="15">
        <v>7</v>
      </c>
      <c r="G12" s="15">
        <v>3</v>
      </c>
      <c r="H12" s="15">
        <v>8</v>
      </c>
      <c r="I12" s="15">
        <v>8</v>
      </c>
      <c r="J12" s="15">
        <v>5</v>
      </c>
      <c r="K12" s="15">
        <v>2</v>
      </c>
      <c r="L12" s="15">
        <v>6</v>
      </c>
      <c r="M12" s="15">
        <v>8</v>
      </c>
      <c r="N12" s="15">
        <v>5</v>
      </c>
      <c r="O12" s="7"/>
      <c r="P12" s="8"/>
    </row>
    <row r="13" spans="1:16" s="9" customFormat="1" ht="18.95" customHeight="1" x14ac:dyDescent="0.25">
      <c r="A13" s="16" t="s">
        <v>27</v>
      </c>
      <c r="B13" s="17" t="s">
        <v>28</v>
      </c>
      <c r="C13" s="18">
        <v>14</v>
      </c>
      <c r="D13" s="18">
        <v>10</v>
      </c>
      <c r="E13" s="18">
        <v>7</v>
      </c>
      <c r="F13" s="18">
        <v>9</v>
      </c>
      <c r="G13" s="18">
        <v>12</v>
      </c>
      <c r="H13" s="18">
        <v>6</v>
      </c>
      <c r="I13" s="18">
        <v>16</v>
      </c>
      <c r="J13" s="18">
        <v>17</v>
      </c>
      <c r="K13" s="18">
        <v>17</v>
      </c>
      <c r="L13" s="18">
        <v>6</v>
      </c>
      <c r="M13" s="18">
        <v>4</v>
      </c>
      <c r="N13" s="18">
        <v>8</v>
      </c>
      <c r="O13" s="7"/>
      <c r="P13" s="8"/>
    </row>
    <row r="14" spans="1:16" ht="9" customHeight="1" x14ac:dyDescent="0.2"/>
    <row r="15" spans="1:16" s="9" customFormat="1" ht="21" customHeight="1" x14ac:dyDescent="0.25">
      <c r="B15" s="20" t="s">
        <v>12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7"/>
      <c r="P15" s="7"/>
    </row>
    <row r="16" spans="1:16" s="9" customFormat="1" ht="21" customHeight="1" x14ac:dyDescent="0.25">
      <c r="B16" s="20" t="s">
        <v>29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7"/>
      <c r="P16" s="22"/>
    </row>
    <row r="20" spans="1:16" ht="15" x14ac:dyDescent="0.2">
      <c r="H20" s="23">
        <v>2022</v>
      </c>
      <c r="I20" s="23">
        <v>2023</v>
      </c>
      <c r="J20" s="23" t="s">
        <v>30</v>
      </c>
    </row>
    <row r="21" spans="1:16" ht="15" x14ac:dyDescent="0.2">
      <c r="G21" s="23" t="s">
        <v>31</v>
      </c>
      <c r="H21" s="23">
        <v>1289</v>
      </c>
      <c r="I21" s="24"/>
      <c r="J21" s="24"/>
    </row>
    <row r="24" spans="1:16" ht="38.65" customHeight="1" x14ac:dyDescent="0.2">
      <c r="A24" s="28" t="s">
        <v>32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6" spans="1:16" ht="24.4" customHeight="1" x14ac:dyDescent="0.2">
      <c r="A26" s="2"/>
      <c r="B26" s="3"/>
      <c r="C26" s="4" t="s">
        <v>0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4" t="s">
        <v>6</v>
      </c>
      <c r="J26" s="4" t="s">
        <v>7</v>
      </c>
      <c r="K26" s="4" t="s">
        <v>8</v>
      </c>
      <c r="L26" s="4" t="s">
        <v>9</v>
      </c>
      <c r="M26" s="4" t="s">
        <v>10</v>
      </c>
      <c r="N26" s="4" t="s">
        <v>11</v>
      </c>
      <c r="O26" s="4" t="s">
        <v>12</v>
      </c>
      <c r="P26" s="4" t="s">
        <v>13</v>
      </c>
    </row>
    <row r="27" spans="1:16" s="9" customFormat="1" ht="18.95" customHeight="1" x14ac:dyDescent="0.25">
      <c r="A27" s="29" t="s">
        <v>14</v>
      </c>
      <c r="B27" s="5" t="s">
        <v>15</v>
      </c>
      <c r="C27" s="6">
        <v>7</v>
      </c>
      <c r="D27" s="6">
        <v>8</v>
      </c>
      <c r="E27" s="6">
        <v>7</v>
      </c>
      <c r="F27" s="6">
        <v>6</v>
      </c>
      <c r="G27" s="6">
        <v>8</v>
      </c>
      <c r="H27" s="6">
        <v>13</v>
      </c>
      <c r="I27" s="6">
        <v>4</v>
      </c>
      <c r="J27" s="6">
        <v>11</v>
      </c>
      <c r="K27" s="6">
        <v>18</v>
      </c>
      <c r="L27" s="6">
        <v>8</v>
      </c>
      <c r="M27" s="6">
        <v>19</v>
      </c>
      <c r="N27" s="6">
        <v>11</v>
      </c>
      <c r="O27" s="21">
        <f>SUM(C27:N27)</f>
        <v>120</v>
      </c>
      <c r="P27" s="8">
        <f>SUM(O27)/SUM($O$27:$O$36)</f>
        <v>8.9485458612975396E-2</v>
      </c>
    </row>
    <row r="28" spans="1:16" s="9" customFormat="1" ht="18.95" customHeight="1" x14ac:dyDescent="0.25">
      <c r="A28" s="29"/>
      <c r="B28" s="5" t="s">
        <v>16</v>
      </c>
      <c r="C28" s="6">
        <v>16</v>
      </c>
      <c r="D28" s="6">
        <v>16</v>
      </c>
      <c r="E28" s="6">
        <v>18</v>
      </c>
      <c r="F28" s="6">
        <v>18</v>
      </c>
      <c r="G28" s="6">
        <v>6</v>
      </c>
      <c r="H28" s="6">
        <v>11</v>
      </c>
      <c r="I28" s="6">
        <v>7</v>
      </c>
      <c r="J28" s="6">
        <v>18</v>
      </c>
      <c r="K28" s="6">
        <v>15</v>
      </c>
      <c r="L28" s="6">
        <v>7</v>
      </c>
      <c r="M28" s="6">
        <v>16</v>
      </c>
      <c r="N28" s="6">
        <v>11</v>
      </c>
      <c r="O28" s="21">
        <f t="shared" ref="O28:O36" si="0">SUM(C28:N28)</f>
        <v>159</v>
      </c>
      <c r="P28" s="8">
        <f t="shared" ref="P28:P36" si="1">SUM(O28)/SUM($O$27:$O$36)</f>
        <v>0.11856823266219239</v>
      </c>
    </row>
    <row r="29" spans="1:16" s="9" customFormat="1" ht="18.95" customHeight="1" x14ac:dyDescent="0.25">
      <c r="A29" s="30" t="s">
        <v>17</v>
      </c>
      <c r="B29" s="10" t="s">
        <v>18</v>
      </c>
      <c r="C29" s="11">
        <v>21</v>
      </c>
      <c r="D29" s="11">
        <v>11</v>
      </c>
      <c r="E29" s="11">
        <v>21</v>
      </c>
      <c r="F29" s="11">
        <v>6</v>
      </c>
      <c r="G29" s="11">
        <v>9</v>
      </c>
      <c r="H29" s="11">
        <v>10</v>
      </c>
      <c r="I29" s="11">
        <v>3</v>
      </c>
      <c r="J29" s="11">
        <v>4</v>
      </c>
      <c r="K29" s="11">
        <v>5</v>
      </c>
      <c r="L29" s="11">
        <v>11</v>
      </c>
      <c r="M29" s="11">
        <v>10</v>
      </c>
      <c r="N29" s="11">
        <v>10</v>
      </c>
      <c r="O29" s="21">
        <f t="shared" si="0"/>
        <v>121</v>
      </c>
      <c r="P29" s="8">
        <f t="shared" si="1"/>
        <v>9.0231170768083513E-2</v>
      </c>
    </row>
    <row r="30" spans="1:16" s="9" customFormat="1" ht="18.95" customHeight="1" x14ac:dyDescent="0.25">
      <c r="A30" s="30"/>
      <c r="B30" s="10" t="s">
        <v>19</v>
      </c>
      <c r="C30" s="11">
        <v>22</v>
      </c>
      <c r="D30" s="11">
        <v>15</v>
      </c>
      <c r="E30" s="11">
        <v>9</v>
      </c>
      <c r="F30" s="11">
        <v>9</v>
      </c>
      <c r="G30" s="11">
        <v>11</v>
      </c>
      <c r="H30" s="11">
        <v>7</v>
      </c>
      <c r="I30" s="11">
        <v>14</v>
      </c>
      <c r="J30" s="11">
        <v>8</v>
      </c>
      <c r="K30" s="11">
        <v>21</v>
      </c>
      <c r="L30" s="11">
        <v>20</v>
      </c>
      <c r="M30" s="11">
        <v>21</v>
      </c>
      <c r="N30" s="11">
        <v>5</v>
      </c>
      <c r="O30" s="21">
        <f t="shared" si="0"/>
        <v>162</v>
      </c>
      <c r="P30" s="8">
        <f t="shared" si="1"/>
        <v>0.12080536912751678</v>
      </c>
    </row>
    <row r="31" spans="1:16" s="9" customFormat="1" ht="18.95" customHeight="1" x14ac:dyDescent="0.25">
      <c r="A31" s="31" t="s">
        <v>20</v>
      </c>
      <c r="B31" s="12" t="s">
        <v>21</v>
      </c>
      <c r="C31" s="13">
        <v>10</v>
      </c>
      <c r="D31" s="13">
        <v>19</v>
      </c>
      <c r="E31" s="13">
        <v>13</v>
      </c>
      <c r="F31" s="13">
        <v>8</v>
      </c>
      <c r="G31" s="13">
        <v>6</v>
      </c>
      <c r="H31" s="13">
        <v>12</v>
      </c>
      <c r="I31" s="13">
        <v>4</v>
      </c>
      <c r="J31" s="13">
        <v>8</v>
      </c>
      <c r="K31" s="13">
        <v>21</v>
      </c>
      <c r="L31" s="13">
        <v>22</v>
      </c>
      <c r="M31" s="13">
        <v>22</v>
      </c>
      <c r="N31" s="13">
        <v>12</v>
      </c>
      <c r="O31" s="21">
        <f t="shared" si="0"/>
        <v>157</v>
      </c>
      <c r="P31" s="8">
        <f t="shared" si="1"/>
        <v>0.11707680835197613</v>
      </c>
    </row>
    <row r="32" spans="1:16" s="9" customFormat="1" ht="18.95" customHeight="1" x14ac:dyDescent="0.25">
      <c r="A32" s="31"/>
      <c r="B32" s="12" t="s">
        <v>22</v>
      </c>
      <c r="C32" s="13">
        <v>19</v>
      </c>
      <c r="D32" s="13">
        <v>12</v>
      </c>
      <c r="E32" s="13">
        <v>11</v>
      </c>
      <c r="F32" s="13">
        <v>7</v>
      </c>
      <c r="G32" s="13">
        <v>4</v>
      </c>
      <c r="H32" s="13">
        <v>13</v>
      </c>
      <c r="I32" s="13">
        <v>16</v>
      </c>
      <c r="J32" s="13">
        <v>12</v>
      </c>
      <c r="K32" s="13">
        <v>4</v>
      </c>
      <c r="L32" s="13">
        <v>8</v>
      </c>
      <c r="M32" s="13">
        <v>12</v>
      </c>
      <c r="N32" s="13">
        <v>9</v>
      </c>
      <c r="O32" s="21">
        <f t="shared" si="0"/>
        <v>127</v>
      </c>
      <c r="P32" s="8">
        <f t="shared" si="1"/>
        <v>9.4705443698732295E-2</v>
      </c>
    </row>
    <row r="33" spans="1:16" s="9" customFormat="1" ht="18.95" customHeight="1" x14ac:dyDescent="0.25">
      <c r="A33" s="32" t="s">
        <v>23</v>
      </c>
      <c r="B33" s="14" t="s">
        <v>24</v>
      </c>
      <c r="C33" s="15">
        <v>11</v>
      </c>
      <c r="D33" s="15">
        <v>8</v>
      </c>
      <c r="E33" s="15">
        <v>12</v>
      </c>
      <c r="F33" s="15">
        <v>16</v>
      </c>
      <c r="G33" s="15">
        <v>12</v>
      </c>
      <c r="H33" s="15">
        <v>4</v>
      </c>
      <c r="I33" s="15">
        <v>6</v>
      </c>
      <c r="J33" s="15">
        <v>11</v>
      </c>
      <c r="K33" s="15">
        <v>16</v>
      </c>
      <c r="L33" s="15">
        <v>11</v>
      </c>
      <c r="M33" s="15">
        <v>16</v>
      </c>
      <c r="N33" s="15">
        <v>16</v>
      </c>
      <c r="O33" s="21">
        <f t="shared" si="0"/>
        <v>139</v>
      </c>
      <c r="P33" s="8">
        <f t="shared" si="1"/>
        <v>0.10365398956002983</v>
      </c>
    </row>
    <row r="34" spans="1:16" s="9" customFormat="1" ht="18.95" customHeight="1" x14ac:dyDescent="0.25">
      <c r="A34" s="32"/>
      <c r="B34" s="14" t="s">
        <v>25</v>
      </c>
      <c r="C34" s="15">
        <v>10</v>
      </c>
      <c r="D34" s="15">
        <v>9</v>
      </c>
      <c r="E34" s="15">
        <v>12</v>
      </c>
      <c r="F34" s="15">
        <v>10</v>
      </c>
      <c r="G34" s="15">
        <v>7</v>
      </c>
      <c r="H34" s="15">
        <v>15</v>
      </c>
      <c r="I34" s="15">
        <v>8</v>
      </c>
      <c r="J34" s="15">
        <v>18</v>
      </c>
      <c r="K34" s="15">
        <v>10</v>
      </c>
      <c r="L34" s="15">
        <v>17</v>
      </c>
      <c r="M34" s="15">
        <v>15</v>
      </c>
      <c r="N34" s="15">
        <v>16</v>
      </c>
      <c r="O34" s="21">
        <f t="shared" si="0"/>
        <v>147</v>
      </c>
      <c r="P34" s="8">
        <f t="shared" si="1"/>
        <v>0.10961968680089486</v>
      </c>
    </row>
    <row r="35" spans="1:16" s="9" customFormat="1" ht="18.95" customHeight="1" x14ac:dyDescent="0.25">
      <c r="A35" s="32"/>
      <c r="B35" s="14" t="s">
        <v>26</v>
      </c>
      <c r="C35" s="15">
        <v>11</v>
      </c>
      <c r="D35" s="15">
        <v>15</v>
      </c>
      <c r="E35" s="15">
        <v>5</v>
      </c>
      <c r="F35" s="15">
        <v>7</v>
      </c>
      <c r="G35" s="15">
        <v>3</v>
      </c>
      <c r="H35" s="15">
        <v>8</v>
      </c>
      <c r="I35" s="15">
        <v>8</v>
      </c>
      <c r="J35" s="15">
        <v>5</v>
      </c>
      <c r="K35" s="15">
        <v>2</v>
      </c>
      <c r="L35" s="15">
        <v>6</v>
      </c>
      <c r="M35" s="15">
        <v>8</v>
      </c>
      <c r="N35" s="15">
        <v>5</v>
      </c>
      <c r="O35" s="21">
        <f t="shared" si="0"/>
        <v>83</v>
      </c>
      <c r="P35" s="8">
        <f t="shared" si="1"/>
        <v>6.1894108873974646E-2</v>
      </c>
    </row>
    <row r="36" spans="1:16" s="9" customFormat="1" ht="18.95" customHeight="1" x14ac:dyDescent="0.25">
      <c r="A36" s="16" t="s">
        <v>27</v>
      </c>
      <c r="B36" s="17" t="s">
        <v>28</v>
      </c>
      <c r="C36" s="18">
        <v>14</v>
      </c>
      <c r="D36" s="18">
        <v>10</v>
      </c>
      <c r="E36" s="18">
        <v>7</v>
      </c>
      <c r="F36" s="18">
        <v>9</v>
      </c>
      <c r="G36" s="18">
        <v>12</v>
      </c>
      <c r="H36" s="18">
        <v>6</v>
      </c>
      <c r="I36" s="18">
        <v>16</v>
      </c>
      <c r="J36" s="18">
        <v>17</v>
      </c>
      <c r="K36" s="18">
        <v>17</v>
      </c>
      <c r="L36" s="18">
        <v>6</v>
      </c>
      <c r="M36" s="18">
        <v>4</v>
      </c>
      <c r="N36" s="18">
        <v>8</v>
      </c>
      <c r="O36" s="21">
        <f t="shared" si="0"/>
        <v>126</v>
      </c>
      <c r="P36" s="8">
        <f t="shared" si="1"/>
        <v>9.3959731543624164E-2</v>
      </c>
    </row>
    <row r="37" spans="1:16" ht="9" customHeight="1" x14ac:dyDescent="0.2"/>
    <row r="38" spans="1:16" s="9" customFormat="1" ht="21" customHeight="1" x14ac:dyDescent="0.25">
      <c r="B38" s="20" t="s">
        <v>12</v>
      </c>
      <c r="C38" s="21">
        <f>SUM(C27:C37)</f>
        <v>141</v>
      </c>
      <c r="D38" s="21">
        <f t="shared" ref="D38:O38" si="2">SUM(D27:D37)</f>
        <v>123</v>
      </c>
      <c r="E38" s="21">
        <f t="shared" si="2"/>
        <v>115</v>
      </c>
      <c r="F38" s="21">
        <f t="shared" si="2"/>
        <v>96</v>
      </c>
      <c r="G38" s="21">
        <f t="shared" si="2"/>
        <v>78</v>
      </c>
      <c r="H38" s="21">
        <f t="shared" si="2"/>
        <v>99</v>
      </c>
      <c r="I38" s="21">
        <f t="shared" si="2"/>
        <v>86</v>
      </c>
      <c r="J38" s="21">
        <f t="shared" si="2"/>
        <v>112</v>
      </c>
      <c r="K38" s="21">
        <f t="shared" si="2"/>
        <v>129</v>
      </c>
      <c r="L38" s="21">
        <f t="shared" si="2"/>
        <v>116</v>
      </c>
      <c r="M38" s="21">
        <f t="shared" si="2"/>
        <v>143</v>
      </c>
      <c r="N38" s="21">
        <f t="shared" si="2"/>
        <v>103</v>
      </c>
      <c r="O38" s="21">
        <f t="shared" si="2"/>
        <v>1341</v>
      </c>
      <c r="P38" s="27">
        <f>SUM(P27:P36)</f>
        <v>0.99999999999999989</v>
      </c>
    </row>
    <row r="39" spans="1:16" s="9" customFormat="1" ht="21" customHeight="1" x14ac:dyDescent="0.25">
      <c r="B39" s="20" t="s">
        <v>29</v>
      </c>
      <c r="C39" s="27">
        <f t="shared" ref="C39:N39" si="3">AVERAGE(C38/$O$38)</f>
        <v>0.10514541387024609</v>
      </c>
      <c r="D39" s="27">
        <f t="shared" si="3"/>
        <v>9.1722595078299773E-2</v>
      </c>
      <c r="E39" s="27">
        <f t="shared" si="3"/>
        <v>8.5756897837434745E-2</v>
      </c>
      <c r="F39" s="27">
        <f t="shared" si="3"/>
        <v>7.1588366890380312E-2</v>
      </c>
      <c r="G39" s="27">
        <f t="shared" si="3"/>
        <v>5.8165548098434001E-2</v>
      </c>
      <c r="H39" s="27">
        <f t="shared" si="3"/>
        <v>7.3825503355704702E-2</v>
      </c>
      <c r="I39" s="27">
        <f t="shared" si="3"/>
        <v>6.4131245339299037E-2</v>
      </c>
      <c r="J39" s="27">
        <f t="shared" si="3"/>
        <v>8.3519761372110368E-2</v>
      </c>
      <c r="K39" s="27">
        <f t="shared" si="3"/>
        <v>9.6196868008948541E-2</v>
      </c>
      <c r="L39" s="27">
        <f t="shared" si="3"/>
        <v>8.6502609992542875E-2</v>
      </c>
      <c r="M39" s="27">
        <f t="shared" si="3"/>
        <v>0.10663683818046234</v>
      </c>
      <c r="N39" s="27">
        <f t="shared" si="3"/>
        <v>7.680835197613721E-2</v>
      </c>
      <c r="O39" s="27">
        <f>AVERAGE(O38/$O$38)</f>
        <v>1</v>
      </c>
      <c r="P39" s="22"/>
    </row>
    <row r="43" spans="1:16" ht="15" x14ac:dyDescent="0.2">
      <c r="H43" s="23">
        <v>2022</v>
      </c>
      <c r="I43" s="23">
        <v>2023</v>
      </c>
      <c r="J43" s="23" t="s">
        <v>30</v>
      </c>
    </row>
    <row r="44" spans="1:16" ht="15" x14ac:dyDescent="0.2">
      <c r="G44" s="23" t="s">
        <v>31</v>
      </c>
      <c r="H44" s="23">
        <v>1289</v>
      </c>
      <c r="I44" s="24">
        <f>SUM(O27:O36)</f>
        <v>1341</v>
      </c>
      <c r="J44" s="25">
        <f>(I44-H44)/H44</f>
        <v>4.0341349883630723E-2</v>
      </c>
    </row>
    <row r="64" spans="17:17" x14ac:dyDescent="0.2">
      <c r="Q64" s="26"/>
    </row>
    <row r="65" spans="19:19" x14ac:dyDescent="0.2">
      <c r="S65" s="26"/>
    </row>
  </sheetData>
  <mergeCells count="10">
    <mergeCell ref="A1:P1"/>
    <mergeCell ref="A4:A5"/>
    <mergeCell ref="A6:A7"/>
    <mergeCell ref="A8:A9"/>
    <mergeCell ref="A10:A12"/>
    <mergeCell ref="A24:P24"/>
    <mergeCell ref="A27:A28"/>
    <mergeCell ref="A29:A30"/>
    <mergeCell ref="A31:A32"/>
    <mergeCell ref="A33:A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pourcentages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Lionel</dc:creator>
  <cp:lastModifiedBy>Lionel</cp:lastModifiedBy>
  <dcterms:created xsi:type="dcterms:W3CDTF">2023-11-08T14:47:07Z</dcterms:created>
  <dcterms:modified xsi:type="dcterms:W3CDTF">2023-12-07T13:46:21Z</dcterms:modified>
</cp:coreProperties>
</file>